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627FD90F-4CA1-41FF-8DD0-BAD2F8D511C3}" xr6:coauthVersionLast="36" xr6:coauthVersionMax="36" xr10:uidLastSave="{00000000-0000-0000-0000-000000000000}"/>
  <bookViews>
    <workbookView xWindow="0" yWindow="0" windowWidth="25200" windowHeight="11760" xr2:uid="{45C38107-E009-45F6-98D5-63909DF6971F}"/>
  </bookViews>
  <sheets>
    <sheet name="ESF" sheetId="1" r:id="rId1"/>
  </sheets>
  <definedNames>
    <definedName name="_xlnm.Print_Area" localSheetId="0">ESF!$A$1:$K$66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56" i="1" s="1"/>
  <c r="I43" i="1"/>
  <c r="J37" i="1"/>
  <c r="I37" i="1"/>
  <c r="I56" i="1" s="1"/>
  <c r="E34" i="1"/>
  <c r="D34" i="1"/>
  <c r="D36" i="1" s="1"/>
  <c r="J31" i="1"/>
  <c r="I31" i="1"/>
  <c r="J20" i="1"/>
  <c r="J33" i="1" s="1"/>
  <c r="I20" i="1"/>
  <c r="I33" i="1" s="1"/>
  <c r="E19" i="1"/>
  <c r="D19" i="1"/>
  <c r="I58" i="1" l="1"/>
  <c r="J58" i="1"/>
  <c r="E36" i="1"/>
</calcChain>
</file>

<file path=xl/sharedStrings.xml><?xml version="1.0" encoding="utf-8"?>
<sst xmlns="http://schemas.openxmlformats.org/spreadsheetml/2006/main" count="63" uniqueCount="63">
  <si>
    <t>Universidad Autonoma de Baja California</t>
  </si>
  <si>
    <t>Estado de Situación Financiera</t>
  </si>
  <si>
    <t>Al 30 de junio de 2020 y al 31 de diciembre de 2019</t>
  </si>
  <si>
    <t>(en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</si>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</sst>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;\(#,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/>
  </cellStyleXfs>
  <cellXfs count="58">
    <xf numFmtId="0" fontId="0" fillId="0" borderId="0" xfId="0"/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4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top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>
      <alignment horizontal="right" vertical="top"/>
    </xf>
    <xf numFmtId="3" fontId="0" fillId="0" borderId="0" xfId="0" applyNumberFormat="1"/>
    <xf numFmtId="3" fontId="11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3" fontId="8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165" fontId="15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 horizontal="right" vertical="top"/>
    </xf>
    <xf numFmtId="0" fontId="0" fillId="0" borderId="0" xfId="0" applyFill="1"/>
    <xf numFmtId="0" fontId="4" fillId="0" borderId="4" xfId="2" applyNumberFormat="1" applyFont="1" applyFill="1" applyBorder="1" applyAlignment="1">
      <alignment vertical="center"/>
    </xf>
    <xf numFmtId="0" fontId="6" fillId="0" borderId="5" xfId="0" applyFont="1" applyFill="1" applyBorder="1"/>
    <xf numFmtId="0" fontId="6" fillId="0" borderId="4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8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3">
    <cellStyle name="=C:\WINNT\SYSTEM32\COMMAND.COM" xfId="2" xr:uid="{511A8BAA-4F36-4AB5-9150-92DDA6E633B4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1</xdr:col>
      <xdr:colOff>833179</xdr:colOff>
      <xdr:row>3</xdr:row>
      <xdr:rowOff>156210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56E2D92C-6DE6-4327-98B5-EF9B8CD63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65735" y="22860"/>
          <a:ext cx="829369" cy="704850"/>
        </a:xfrm>
        <a:prstGeom prst="rect">
          <a:avLst/>
        </a:prstGeom>
      </xdr:spPr>
    </xdr:pic>
    <xdr:clientData/>
  </xdr:twoCellAnchor>
  <xdr:twoCellAnchor>
    <xdr:from>
      <xdr:col>1</xdr:col>
      <xdr:colOff>1415415</xdr:colOff>
      <xdr:row>62</xdr:row>
      <xdr:rowOff>40005</xdr:rowOff>
    </xdr:from>
    <xdr:to>
      <xdr:col>2</xdr:col>
      <xdr:colOff>750569</xdr:colOff>
      <xdr:row>67</xdr:row>
      <xdr:rowOff>137160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38E1C4C-326A-4682-A223-A2EF31FBCDB0}"/>
            </a:ext>
          </a:extLst>
        </xdr:cNvPr>
        <xdr:cNvSpPr txBox="1"/>
      </xdr:nvSpPr>
      <xdr:spPr>
        <a:xfrm>
          <a:off x="1577340" y="11803380"/>
          <a:ext cx="2545079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184785</xdr:colOff>
      <xdr:row>62</xdr:row>
      <xdr:rowOff>55245</xdr:rowOff>
    </xdr:from>
    <xdr:to>
      <xdr:col>9</xdr:col>
      <xdr:colOff>22859</xdr:colOff>
      <xdr:row>67</xdr:row>
      <xdr:rowOff>152400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A1C4DEB-6E57-4DAF-B707-EEE67E7F8EDD}"/>
            </a:ext>
          </a:extLst>
        </xdr:cNvPr>
        <xdr:cNvSpPr txBox="1"/>
      </xdr:nvSpPr>
      <xdr:spPr>
        <a:xfrm>
          <a:off x="6909435" y="11818620"/>
          <a:ext cx="4076699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295275</xdr:colOff>
      <xdr:row>63</xdr:row>
      <xdr:rowOff>7620</xdr:rowOff>
    </xdr:from>
    <xdr:to>
      <xdr:col>8</xdr:col>
      <xdr:colOff>1005840</xdr:colOff>
      <xdr:row>63</xdr:row>
      <xdr:rowOff>9525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59465CD2-1AD2-482E-BBAA-0A2E6A7ECBF0}"/>
            </a:ext>
          </a:extLst>
        </xdr:cNvPr>
        <xdr:cNvCxnSpPr/>
      </xdr:nvCxnSpPr>
      <xdr:spPr>
        <a:xfrm flipV="1">
          <a:off x="7019925" y="11961495"/>
          <a:ext cx="387286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62</xdr:row>
      <xdr:rowOff>180975</xdr:rowOff>
    </xdr:from>
    <xdr:to>
      <xdr:col>3</xdr:col>
      <xdr:colOff>653415</xdr:colOff>
      <xdr:row>62</xdr:row>
      <xdr:rowOff>182880</xdr:rowOff>
    </xdr:to>
    <xdr:cxnSp macro="">
      <xdr:nvCxnSpPr>
        <xdr:cNvPr id="6" name="9 Conector recto">
          <a:extLst>
            <a:ext uri="{FF2B5EF4-FFF2-40B4-BE49-F238E27FC236}">
              <a16:creationId xmlns:a16="http://schemas.microsoft.com/office/drawing/2014/main" id="{430A3AF5-8C69-4580-B1DD-93EEB31DF0B5}"/>
            </a:ext>
          </a:extLst>
        </xdr:cNvPr>
        <xdr:cNvCxnSpPr/>
      </xdr:nvCxnSpPr>
      <xdr:spPr>
        <a:xfrm flipV="1">
          <a:off x="914400" y="11944350"/>
          <a:ext cx="387286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7C61-27CA-4C66-9BD6-740CF1C18E9E}">
  <sheetPr>
    <tabColor rgb="FF00B0F0"/>
  </sheetPr>
  <dimension ref="A1:L60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2.42578125" customWidth="1"/>
    <col min="2" max="2" width="48.140625" customWidth="1"/>
    <col min="4" max="4" width="17.85546875" bestFit="1" customWidth="1"/>
    <col min="5" max="5" width="16.140625" bestFit="1" customWidth="1"/>
    <col min="6" max="6" width="4.85546875" customWidth="1"/>
    <col min="8" max="8" width="36" customWidth="1"/>
    <col min="9" max="9" width="16.140625" bestFit="1" customWidth="1"/>
    <col min="10" max="10" width="16" bestFit="1" customWidth="1"/>
    <col min="11" max="11" width="2.140625" customWidth="1"/>
  </cols>
  <sheetData>
    <row r="1" spans="1:12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2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2" x14ac:dyDescent="0.25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2" x14ac:dyDescent="0.25">
      <c r="A4" s="55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2" ht="9.75" customHeight="1" x14ac:dyDescent="0.25">
      <c r="A5" s="1"/>
      <c r="B5" s="2"/>
      <c r="C5" s="2"/>
      <c r="D5" s="3">
        <v>2020</v>
      </c>
      <c r="E5" s="3">
        <v>2019</v>
      </c>
      <c r="F5" s="3"/>
      <c r="G5" s="3"/>
      <c r="H5" s="3"/>
      <c r="I5" s="3">
        <v>2020</v>
      </c>
      <c r="J5" s="3">
        <v>2019</v>
      </c>
      <c r="K5" s="4"/>
    </row>
    <row r="6" spans="1:12" ht="6.75" customHeight="1" x14ac:dyDescent="0.25">
      <c r="A6" s="39"/>
      <c r="B6" s="5"/>
      <c r="C6" s="5"/>
      <c r="D6" s="5"/>
      <c r="E6" s="5"/>
      <c r="F6" s="6"/>
      <c r="G6" s="5"/>
      <c r="H6" s="5"/>
      <c r="I6" s="5"/>
      <c r="J6" s="5"/>
      <c r="K6" s="40"/>
    </row>
    <row r="7" spans="1:12" x14ac:dyDescent="0.25">
      <c r="A7" s="41"/>
      <c r="B7" s="47" t="s">
        <v>4</v>
      </c>
      <c r="C7" s="47"/>
      <c r="D7" s="7"/>
      <c r="E7" s="8"/>
      <c r="F7" s="9"/>
      <c r="G7" s="47" t="s">
        <v>5</v>
      </c>
      <c r="H7" s="47"/>
      <c r="I7" s="7"/>
      <c r="J7" s="8"/>
      <c r="K7" s="40"/>
    </row>
    <row r="8" spans="1:12" ht="4.5" customHeight="1" x14ac:dyDescent="0.25">
      <c r="A8" s="41"/>
      <c r="B8" s="10"/>
      <c r="C8" s="11"/>
      <c r="D8" s="12"/>
      <c r="E8" s="12"/>
      <c r="F8" s="9"/>
      <c r="G8" s="10"/>
      <c r="H8" s="11"/>
      <c r="I8" s="13"/>
      <c r="J8" s="13"/>
      <c r="K8" s="40"/>
    </row>
    <row r="9" spans="1:12" x14ac:dyDescent="0.25">
      <c r="A9" s="41"/>
      <c r="B9" s="45" t="s">
        <v>6</v>
      </c>
      <c r="C9" s="45"/>
      <c r="D9" s="12"/>
      <c r="E9" s="12"/>
      <c r="F9" s="9"/>
      <c r="G9" s="45" t="s">
        <v>7</v>
      </c>
      <c r="H9" s="45"/>
      <c r="I9" s="12"/>
      <c r="J9" s="12"/>
      <c r="K9" s="40"/>
    </row>
    <row r="10" spans="1:12" x14ac:dyDescent="0.25">
      <c r="A10" s="41"/>
      <c r="B10" s="14"/>
      <c r="C10" s="15"/>
      <c r="D10" s="12"/>
      <c r="E10" s="12"/>
      <c r="F10" s="9"/>
      <c r="G10" s="14"/>
      <c r="H10" s="15"/>
      <c r="I10" s="12"/>
      <c r="J10" s="12"/>
      <c r="K10" s="40"/>
    </row>
    <row r="11" spans="1:12" x14ac:dyDescent="0.25">
      <c r="A11" s="41"/>
      <c r="B11" s="46" t="s">
        <v>8</v>
      </c>
      <c r="C11" s="46"/>
      <c r="D11" s="16">
        <v>676475698</v>
      </c>
      <c r="E11" s="16">
        <v>530593341</v>
      </c>
      <c r="F11" s="17">
        <v>10570631.810000002</v>
      </c>
      <c r="G11" s="46" t="s">
        <v>9</v>
      </c>
      <c r="H11" s="46"/>
      <c r="I11" s="16">
        <v>282421491</v>
      </c>
      <c r="J11" s="16">
        <v>373959309</v>
      </c>
      <c r="K11" s="40"/>
      <c r="L11" s="18"/>
    </row>
    <row r="12" spans="1:12" x14ac:dyDescent="0.25">
      <c r="A12" s="41"/>
      <c r="B12" s="46" t="s">
        <v>10</v>
      </c>
      <c r="C12" s="46"/>
      <c r="D12" s="16">
        <v>96672486</v>
      </c>
      <c r="E12" s="16">
        <v>81947807</v>
      </c>
      <c r="F12" s="19"/>
      <c r="G12" s="46" t="s">
        <v>11</v>
      </c>
      <c r="H12" s="46"/>
      <c r="I12" s="16">
        <v>0</v>
      </c>
      <c r="J12" s="16">
        <v>0</v>
      </c>
      <c r="K12" s="40"/>
    </row>
    <row r="13" spans="1:12" x14ac:dyDescent="0.25">
      <c r="A13" s="41"/>
      <c r="B13" s="46" t="s">
        <v>12</v>
      </c>
      <c r="C13" s="46"/>
      <c r="D13" s="16">
        <v>740875</v>
      </c>
      <c r="E13" s="16">
        <v>4555</v>
      </c>
      <c r="F13" s="9"/>
      <c r="G13" s="46" t="s">
        <v>13</v>
      </c>
      <c r="H13" s="46"/>
      <c r="I13" s="16">
        <v>0</v>
      </c>
      <c r="J13" s="16">
        <v>0</v>
      </c>
      <c r="K13" s="40"/>
    </row>
    <row r="14" spans="1:12" x14ac:dyDescent="0.25">
      <c r="A14" s="41"/>
      <c r="B14" s="46" t="s">
        <v>14</v>
      </c>
      <c r="C14" s="46"/>
      <c r="D14" s="16">
        <v>10372516</v>
      </c>
      <c r="E14" s="16">
        <v>10382998</v>
      </c>
      <c r="F14" s="9"/>
      <c r="G14" s="46" t="s">
        <v>15</v>
      </c>
      <c r="H14" s="46"/>
      <c r="I14" s="16">
        <v>0</v>
      </c>
      <c r="J14" s="16">
        <v>0</v>
      </c>
      <c r="K14" s="40"/>
    </row>
    <row r="15" spans="1:12" x14ac:dyDescent="0.25">
      <c r="A15" s="41"/>
      <c r="B15" s="46" t="s">
        <v>16</v>
      </c>
      <c r="C15" s="46"/>
      <c r="D15" s="16">
        <v>31345340</v>
      </c>
      <c r="E15" s="16">
        <v>32955702</v>
      </c>
      <c r="F15" s="9"/>
      <c r="G15" s="46" t="s">
        <v>17</v>
      </c>
      <c r="H15" s="46"/>
      <c r="I15" s="16">
        <v>0</v>
      </c>
      <c r="J15" s="16">
        <v>709</v>
      </c>
      <c r="K15" s="40"/>
      <c r="L15" s="18"/>
    </row>
    <row r="16" spans="1:12" ht="24" customHeight="1" x14ac:dyDescent="0.25">
      <c r="A16" s="41"/>
      <c r="B16" s="46" t="s">
        <v>18</v>
      </c>
      <c r="C16" s="46"/>
      <c r="D16" s="16">
        <v>-20950861</v>
      </c>
      <c r="E16" s="16">
        <v>-21394835</v>
      </c>
      <c r="F16" s="9"/>
      <c r="G16" s="48" t="s">
        <v>19</v>
      </c>
      <c r="H16" s="48"/>
      <c r="I16" s="16">
        <v>29930</v>
      </c>
      <c r="J16" s="16">
        <v>29930</v>
      </c>
      <c r="K16" s="40"/>
    </row>
    <row r="17" spans="1:11" x14ac:dyDescent="0.25">
      <c r="A17" s="41"/>
      <c r="B17" s="46" t="s">
        <v>20</v>
      </c>
      <c r="C17" s="46"/>
      <c r="D17" s="16">
        <v>0</v>
      </c>
      <c r="E17" s="16">
        <v>0</v>
      </c>
      <c r="F17" s="9"/>
      <c r="G17" s="46" t="s">
        <v>21</v>
      </c>
      <c r="H17" s="46"/>
      <c r="I17" s="16">
        <v>3963979</v>
      </c>
      <c r="J17" s="16">
        <v>3963979</v>
      </c>
      <c r="K17" s="40"/>
    </row>
    <row r="18" spans="1:11" x14ac:dyDescent="0.25">
      <c r="A18" s="41"/>
      <c r="B18" s="20"/>
      <c r="C18" s="21"/>
      <c r="D18" s="22"/>
      <c r="E18" s="22"/>
      <c r="F18" s="9"/>
      <c r="G18" s="46" t="s">
        <v>22</v>
      </c>
      <c r="H18" s="46"/>
      <c r="I18" s="16">
        <v>1578756</v>
      </c>
      <c r="J18" s="16">
        <v>1329302</v>
      </c>
      <c r="K18" s="40"/>
    </row>
    <row r="19" spans="1:11" x14ac:dyDescent="0.25">
      <c r="A19" s="42"/>
      <c r="B19" s="45" t="s">
        <v>23</v>
      </c>
      <c r="C19" s="45"/>
      <c r="D19" s="23">
        <f>SUM(D11:D18)</f>
        <v>794656054</v>
      </c>
      <c r="E19" s="23">
        <f>SUM(E11:E18)</f>
        <v>634489568</v>
      </c>
      <c r="F19" s="24"/>
      <c r="G19" s="10"/>
      <c r="H19" s="11"/>
      <c r="I19" s="25"/>
      <c r="J19" s="25"/>
      <c r="K19" s="40"/>
    </row>
    <row r="20" spans="1:11" x14ac:dyDescent="0.25">
      <c r="A20" s="42"/>
      <c r="B20" s="10"/>
      <c r="C20" s="26"/>
      <c r="D20" s="25"/>
      <c r="E20" s="25"/>
      <c r="F20" s="24"/>
      <c r="G20" s="45" t="s">
        <v>24</v>
      </c>
      <c r="H20" s="45"/>
      <c r="I20" s="23">
        <f>SUM(I11:I19)</f>
        <v>287994156</v>
      </c>
      <c r="J20" s="23">
        <f>SUM(J11:J19)</f>
        <v>379283229</v>
      </c>
      <c r="K20" s="40"/>
    </row>
    <row r="21" spans="1:11" x14ac:dyDescent="0.25">
      <c r="A21" s="41"/>
      <c r="B21" s="20"/>
      <c r="C21" s="20"/>
      <c r="D21" s="22"/>
      <c r="E21" s="22"/>
      <c r="F21" s="9"/>
      <c r="G21" s="27"/>
      <c r="H21" s="21"/>
      <c r="I21" s="22"/>
      <c r="J21" s="22"/>
      <c r="K21" s="40"/>
    </row>
    <row r="22" spans="1:11" x14ac:dyDescent="0.25">
      <c r="A22" s="41"/>
      <c r="B22" s="45" t="s">
        <v>25</v>
      </c>
      <c r="C22" s="45"/>
      <c r="D22" s="28"/>
      <c r="E22" s="28"/>
      <c r="F22" s="9"/>
      <c r="G22" s="45" t="s">
        <v>26</v>
      </c>
      <c r="H22" s="45"/>
      <c r="I22" s="28"/>
      <c r="J22" s="28"/>
      <c r="K22" s="40"/>
    </row>
    <row r="23" spans="1:11" x14ac:dyDescent="0.25">
      <c r="A23" s="41"/>
      <c r="B23" s="20"/>
      <c r="C23" s="20"/>
      <c r="D23" s="22"/>
      <c r="E23" s="22"/>
      <c r="F23" s="9"/>
      <c r="G23" s="20"/>
      <c r="H23" s="21"/>
      <c r="I23" s="22"/>
      <c r="J23" s="22"/>
      <c r="K23" s="40"/>
    </row>
    <row r="24" spans="1:11" x14ac:dyDescent="0.25">
      <c r="A24" s="41"/>
      <c r="B24" s="46" t="s">
        <v>27</v>
      </c>
      <c r="C24" s="46"/>
      <c r="D24" s="16">
        <v>156165336</v>
      </c>
      <c r="E24" s="16">
        <v>135858135</v>
      </c>
      <c r="F24" s="9"/>
      <c r="G24" s="46" t="s">
        <v>28</v>
      </c>
      <c r="H24" s="46"/>
      <c r="I24" s="16">
        <v>0</v>
      </c>
      <c r="J24" s="16">
        <v>0</v>
      </c>
      <c r="K24" s="40"/>
    </row>
    <row r="25" spans="1:11" x14ac:dyDescent="0.25">
      <c r="A25" s="41"/>
      <c r="B25" s="46" t="s">
        <v>29</v>
      </c>
      <c r="C25" s="46"/>
      <c r="D25" s="16">
        <v>892113</v>
      </c>
      <c r="E25" s="16">
        <v>892113</v>
      </c>
      <c r="F25" s="9"/>
      <c r="G25" s="46" t="s">
        <v>30</v>
      </c>
      <c r="H25" s="46"/>
      <c r="I25" s="16">
        <v>0</v>
      </c>
      <c r="J25" s="16">
        <v>0</v>
      </c>
      <c r="K25" s="40"/>
    </row>
    <row r="26" spans="1:11" x14ac:dyDescent="0.25">
      <c r="A26" s="41"/>
      <c r="B26" s="46" t="s">
        <v>31</v>
      </c>
      <c r="C26" s="46"/>
      <c r="D26" s="16">
        <v>4827401144</v>
      </c>
      <c r="E26" s="16">
        <v>4808719206</v>
      </c>
      <c r="F26" s="9"/>
      <c r="G26" s="46" t="s">
        <v>32</v>
      </c>
      <c r="H26" s="46"/>
      <c r="I26" s="16">
        <v>0</v>
      </c>
      <c r="J26" s="16">
        <v>0</v>
      </c>
      <c r="K26" s="40"/>
    </row>
    <row r="27" spans="1:11" ht="15.75" customHeight="1" x14ac:dyDescent="0.25">
      <c r="A27" s="41"/>
      <c r="B27" s="46" t="s">
        <v>33</v>
      </c>
      <c r="C27" s="46"/>
      <c r="D27" s="16">
        <v>2197331412</v>
      </c>
      <c r="E27" s="16">
        <v>2188588851</v>
      </c>
      <c r="F27" s="19"/>
      <c r="G27" s="46" t="s">
        <v>34</v>
      </c>
      <c r="H27" s="46"/>
      <c r="I27" s="16">
        <v>0</v>
      </c>
      <c r="J27" s="16">
        <v>0</v>
      </c>
      <c r="K27" s="40"/>
    </row>
    <row r="28" spans="1:11" ht="25.5" customHeight="1" x14ac:dyDescent="0.25">
      <c r="A28" s="41"/>
      <c r="B28" s="46" t="s">
        <v>35</v>
      </c>
      <c r="C28" s="46"/>
      <c r="D28" s="29">
        <v>22593261</v>
      </c>
      <c r="E28" s="29">
        <v>21982034</v>
      </c>
      <c r="F28" s="9"/>
      <c r="G28" s="48" t="s">
        <v>36</v>
      </c>
      <c r="H28" s="48"/>
      <c r="I28" s="16">
        <v>0</v>
      </c>
      <c r="J28" s="16">
        <v>0</v>
      </c>
      <c r="K28" s="40"/>
    </row>
    <row r="29" spans="1:11" x14ac:dyDescent="0.25">
      <c r="A29" s="41"/>
      <c r="B29" s="46" t="s">
        <v>37</v>
      </c>
      <c r="C29" s="46"/>
      <c r="D29" s="16">
        <v>-4428265372</v>
      </c>
      <c r="E29" s="16">
        <v>-4431857080</v>
      </c>
      <c r="F29" s="17">
        <v>198471541.56999969</v>
      </c>
      <c r="G29" s="46" t="s">
        <v>38</v>
      </c>
      <c r="H29" s="46"/>
      <c r="I29" s="16">
        <v>435326018</v>
      </c>
      <c r="J29" s="16">
        <v>435326018</v>
      </c>
      <c r="K29" s="40"/>
    </row>
    <row r="30" spans="1:11" x14ac:dyDescent="0.25">
      <c r="A30" s="41"/>
      <c r="B30" s="46" t="s">
        <v>39</v>
      </c>
      <c r="C30" s="46"/>
      <c r="D30" s="16">
        <v>0</v>
      </c>
      <c r="E30" s="16">
        <v>0</v>
      </c>
      <c r="F30" s="9"/>
      <c r="G30" s="20"/>
      <c r="H30" s="21"/>
      <c r="I30" s="22"/>
      <c r="J30" s="22"/>
      <c r="K30" s="40"/>
    </row>
    <row r="31" spans="1:11" x14ac:dyDescent="0.25">
      <c r="A31" s="41"/>
      <c r="B31" s="46" t="s">
        <v>40</v>
      </c>
      <c r="C31" s="46"/>
      <c r="D31" s="16">
        <v>0</v>
      </c>
      <c r="E31" s="16">
        <v>0</v>
      </c>
      <c r="F31" s="9"/>
      <c r="G31" s="45" t="s">
        <v>41</v>
      </c>
      <c r="H31" s="45"/>
      <c r="I31" s="23">
        <f>SUM(I24:I30)</f>
        <v>435326018</v>
      </c>
      <c r="J31" s="23">
        <f>SUM(J24:J30)</f>
        <v>435326018</v>
      </c>
      <c r="K31" s="40"/>
    </row>
    <row r="32" spans="1:11" x14ac:dyDescent="0.25">
      <c r="A32" s="41"/>
      <c r="B32" s="46" t="s">
        <v>42</v>
      </c>
      <c r="C32" s="46"/>
      <c r="D32" s="16">
        <v>7605068</v>
      </c>
      <c r="E32" s="16">
        <v>7605068</v>
      </c>
      <c r="F32" s="9"/>
      <c r="G32" s="10"/>
      <c r="H32" s="26"/>
      <c r="I32" s="25"/>
      <c r="J32" s="25"/>
      <c r="K32" s="40"/>
    </row>
    <row r="33" spans="1:12" x14ac:dyDescent="0.25">
      <c r="A33" s="41"/>
      <c r="B33" s="20"/>
      <c r="C33" s="21"/>
      <c r="D33" s="22"/>
      <c r="E33" s="22"/>
      <c r="F33" s="9"/>
      <c r="G33" s="45" t="s">
        <v>43</v>
      </c>
      <c r="H33" s="45"/>
      <c r="I33" s="23">
        <f>+I20+I31</f>
        <v>723320174</v>
      </c>
      <c r="J33" s="23">
        <f>+J20+J31</f>
        <v>814609247</v>
      </c>
      <c r="K33" s="40"/>
      <c r="L33" s="18"/>
    </row>
    <row r="34" spans="1:12" x14ac:dyDescent="0.25">
      <c r="A34" s="42"/>
      <c r="B34" s="45" t="s">
        <v>44</v>
      </c>
      <c r="C34" s="45"/>
      <c r="D34" s="23">
        <f>SUM(D24:D33)</f>
        <v>2783722962</v>
      </c>
      <c r="E34" s="23">
        <f>SUM(E24:E33)</f>
        <v>2731788327</v>
      </c>
      <c r="F34" s="24"/>
      <c r="G34" s="10"/>
      <c r="H34" s="30"/>
      <c r="I34" s="25"/>
      <c r="J34" s="25"/>
      <c r="K34" s="40"/>
    </row>
    <row r="35" spans="1:12" x14ac:dyDescent="0.25">
      <c r="A35" s="41"/>
      <c r="B35" s="20"/>
      <c r="C35" s="10"/>
      <c r="D35" s="22"/>
      <c r="E35" s="22"/>
      <c r="F35" s="9"/>
      <c r="G35" s="47" t="s">
        <v>45</v>
      </c>
      <c r="H35" s="47"/>
      <c r="I35" s="22"/>
      <c r="J35" s="22"/>
      <c r="K35" s="40"/>
    </row>
    <row r="36" spans="1:12" x14ac:dyDescent="0.25">
      <c r="A36" s="41"/>
      <c r="B36" s="45" t="s">
        <v>46</v>
      </c>
      <c r="C36" s="45"/>
      <c r="D36" s="23">
        <f>+D19+D34</f>
        <v>3578379016</v>
      </c>
      <c r="E36" s="23">
        <f>+E19+E34</f>
        <v>3366277895</v>
      </c>
      <c r="F36" s="9"/>
      <c r="G36" s="10"/>
      <c r="H36" s="30"/>
      <c r="I36" s="22"/>
      <c r="J36" s="22"/>
      <c r="K36" s="40"/>
    </row>
    <row r="37" spans="1:12" x14ac:dyDescent="0.25">
      <c r="A37" s="41"/>
      <c r="B37" s="20"/>
      <c r="C37" s="20"/>
      <c r="D37" s="31"/>
      <c r="E37" s="31"/>
      <c r="F37" s="9"/>
      <c r="G37" s="45" t="s">
        <v>47</v>
      </c>
      <c r="H37" s="45"/>
      <c r="I37" s="23">
        <f>SUM(I39:I41)</f>
        <v>1690830586.2</v>
      </c>
      <c r="J37" s="23">
        <f>SUM(J39:J41)</f>
        <v>1691458311.2</v>
      </c>
      <c r="K37" s="40"/>
    </row>
    <row r="38" spans="1:12" x14ac:dyDescent="0.25">
      <c r="A38" s="41"/>
      <c r="B38" s="20"/>
      <c r="C38" s="20"/>
      <c r="D38" s="31"/>
      <c r="E38" s="31"/>
      <c r="F38" s="9"/>
      <c r="G38" s="20"/>
      <c r="H38" s="32"/>
      <c r="I38" s="22"/>
      <c r="J38" s="22"/>
      <c r="K38" s="40"/>
    </row>
    <row r="39" spans="1:12" x14ac:dyDescent="0.25">
      <c r="A39" s="41"/>
      <c r="B39" s="20"/>
      <c r="C39" s="20"/>
      <c r="D39" s="31"/>
      <c r="E39" s="31"/>
      <c r="F39" s="9"/>
      <c r="G39" s="46" t="s">
        <v>48</v>
      </c>
      <c r="H39" s="46"/>
      <c r="I39" s="16">
        <v>1658181845</v>
      </c>
      <c r="J39" s="16">
        <v>1658809570</v>
      </c>
      <c r="K39" s="40"/>
    </row>
    <row r="40" spans="1:12" ht="15" customHeight="1" x14ac:dyDescent="0.25">
      <c r="A40" s="41"/>
      <c r="B40" s="20"/>
      <c r="C40" s="33"/>
      <c r="D40" s="33"/>
      <c r="E40" s="31"/>
      <c r="F40" s="9"/>
      <c r="G40" s="46" t="s">
        <v>49</v>
      </c>
      <c r="H40" s="46"/>
      <c r="I40" s="16">
        <v>32648741.199999999</v>
      </c>
      <c r="J40" s="16">
        <v>32648741.199999999</v>
      </c>
      <c r="K40" s="40"/>
    </row>
    <row r="41" spans="1:12" ht="15" customHeight="1" x14ac:dyDescent="0.25">
      <c r="A41" s="41"/>
      <c r="B41" s="20"/>
      <c r="C41" s="33"/>
      <c r="D41" s="33"/>
      <c r="E41" s="31"/>
      <c r="F41" s="9"/>
      <c r="G41" s="46" t="s">
        <v>50</v>
      </c>
      <c r="H41" s="46"/>
      <c r="I41" s="16">
        <v>0</v>
      </c>
      <c r="J41" s="16">
        <v>0</v>
      </c>
      <c r="K41" s="40"/>
    </row>
    <row r="42" spans="1:12" ht="15" customHeight="1" x14ac:dyDescent="0.25">
      <c r="A42" s="41"/>
      <c r="B42" s="20"/>
      <c r="C42" s="33"/>
      <c r="D42" s="33"/>
      <c r="E42" s="31"/>
      <c r="F42" s="9"/>
      <c r="G42" s="20"/>
      <c r="H42" s="32"/>
      <c r="I42" s="22"/>
      <c r="J42" s="22"/>
      <c r="K42" s="40"/>
    </row>
    <row r="43" spans="1:12" ht="15" customHeight="1" x14ac:dyDescent="0.25">
      <c r="A43" s="41"/>
      <c r="B43" s="20"/>
      <c r="C43" s="33"/>
      <c r="D43" s="33"/>
      <c r="E43" s="31"/>
      <c r="F43" s="9"/>
      <c r="G43" s="45" t="s">
        <v>51</v>
      </c>
      <c r="H43" s="45"/>
      <c r="I43" s="23">
        <f>SUM(I44:I49)</f>
        <v>1164228256</v>
      </c>
      <c r="J43" s="23">
        <f>SUM(J44:J49)</f>
        <v>860210337.29999995</v>
      </c>
      <c r="K43" s="40"/>
    </row>
    <row r="44" spans="1:12" ht="15" customHeight="1" x14ac:dyDescent="0.25">
      <c r="A44" s="41"/>
      <c r="B44" s="20"/>
      <c r="C44" s="33"/>
      <c r="D44" s="33"/>
      <c r="E44" s="31"/>
      <c r="F44" s="9"/>
      <c r="G44" s="10"/>
      <c r="H44" s="32"/>
      <c r="I44" s="34"/>
      <c r="J44" s="34"/>
      <c r="K44" s="40"/>
    </row>
    <row r="45" spans="1:12" ht="15" customHeight="1" x14ac:dyDescent="0.25">
      <c r="A45" s="41"/>
      <c r="B45" s="20"/>
      <c r="C45" s="33"/>
      <c r="D45" s="33"/>
      <c r="E45" s="31"/>
      <c r="F45" s="9"/>
      <c r="G45" s="46" t="s">
        <v>52</v>
      </c>
      <c r="H45" s="46"/>
      <c r="I45" s="16">
        <v>305158208</v>
      </c>
      <c r="J45" s="16">
        <v>-536454859</v>
      </c>
      <c r="K45" s="40"/>
    </row>
    <row r="46" spans="1:12" ht="15" customHeight="1" x14ac:dyDescent="0.25">
      <c r="A46" s="41"/>
      <c r="B46" s="20"/>
      <c r="C46" s="33"/>
      <c r="D46" s="33"/>
      <c r="E46" s="31"/>
      <c r="F46" s="9"/>
      <c r="G46" s="46" t="s">
        <v>53</v>
      </c>
      <c r="H46" s="46"/>
      <c r="I46" s="16">
        <v>253301607</v>
      </c>
      <c r="J46" s="16">
        <v>790746640.29999995</v>
      </c>
      <c r="K46" s="40"/>
    </row>
    <row r="47" spans="1:12" ht="15" customHeight="1" x14ac:dyDescent="0.25">
      <c r="A47" s="41"/>
      <c r="B47" s="20"/>
      <c r="C47" s="33"/>
      <c r="D47" s="33"/>
      <c r="E47" s="31"/>
      <c r="F47" s="9"/>
      <c r="G47" s="46" t="s">
        <v>54</v>
      </c>
      <c r="H47" s="46"/>
      <c r="I47" s="16">
        <v>637455656</v>
      </c>
      <c r="J47" s="16">
        <v>637455656</v>
      </c>
      <c r="K47" s="40"/>
    </row>
    <row r="48" spans="1:12" x14ac:dyDescent="0.25">
      <c r="A48" s="41"/>
      <c r="B48" s="20"/>
      <c r="C48" s="20"/>
      <c r="D48" s="31"/>
      <c r="E48" s="31"/>
      <c r="F48" s="9"/>
      <c r="G48" s="46" t="s">
        <v>55</v>
      </c>
      <c r="H48" s="46"/>
      <c r="I48" s="16">
        <v>0</v>
      </c>
      <c r="J48" s="16">
        <v>0</v>
      </c>
      <c r="K48" s="40"/>
    </row>
    <row r="49" spans="1:11" x14ac:dyDescent="0.25">
      <c r="A49" s="41"/>
      <c r="B49" s="20"/>
      <c r="C49" s="20"/>
      <c r="D49" s="31"/>
      <c r="E49" s="31"/>
      <c r="F49" s="9"/>
      <c r="G49" s="46" t="s">
        <v>56</v>
      </c>
      <c r="H49" s="46"/>
      <c r="I49" s="16">
        <v>-31687215</v>
      </c>
      <c r="J49" s="16">
        <v>-31537100</v>
      </c>
      <c r="K49" s="40"/>
    </row>
    <row r="50" spans="1:11" x14ac:dyDescent="0.25">
      <c r="A50" s="41"/>
      <c r="B50" s="20"/>
      <c r="C50" s="20"/>
      <c r="D50" s="31"/>
      <c r="E50" s="31"/>
      <c r="F50" s="9"/>
      <c r="G50" s="20"/>
      <c r="H50" s="32"/>
      <c r="I50" s="22"/>
      <c r="J50" s="22"/>
      <c r="K50" s="40"/>
    </row>
    <row r="51" spans="1:11" x14ac:dyDescent="0.25">
      <c r="A51" s="41"/>
      <c r="B51" s="20"/>
      <c r="C51" s="20"/>
      <c r="D51" s="31"/>
      <c r="E51" s="31"/>
      <c r="F51" s="9"/>
      <c r="G51" s="45" t="s">
        <v>57</v>
      </c>
      <c r="H51" s="45"/>
      <c r="I51" s="23">
        <v>0</v>
      </c>
      <c r="J51" s="23">
        <v>0</v>
      </c>
      <c r="K51" s="40"/>
    </row>
    <row r="52" spans="1:11" x14ac:dyDescent="0.25">
      <c r="A52" s="41"/>
      <c r="B52" s="20"/>
      <c r="C52" s="20"/>
      <c r="D52" s="31"/>
      <c r="E52" s="31"/>
      <c r="F52" s="9"/>
      <c r="G52" s="20"/>
      <c r="H52" s="32"/>
      <c r="I52" s="22"/>
      <c r="J52" s="22"/>
      <c r="K52" s="40"/>
    </row>
    <row r="53" spans="1:11" x14ac:dyDescent="0.25">
      <c r="A53" s="41"/>
      <c r="B53" s="20"/>
      <c r="C53" s="20"/>
      <c r="D53" s="31"/>
      <c r="E53" s="31"/>
      <c r="F53" s="9"/>
      <c r="G53" s="46" t="s">
        <v>58</v>
      </c>
      <c r="H53" s="46"/>
      <c r="I53" s="16">
        <v>0</v>
      </c>
      <c r="J53" s="16">
        <v>0</v>
      </c>
      <c r="K53" s="40"/>
    </row>
    <row r="54" spans="1:11" x14ac:dyDescent="0.25">
      <c r="A54" s="41"/>
      <c r="B54" s="20"/>
      <c r="C54" s="20"/>
      <c r="D54" s="31"/>
      <c r="E54" s="31"/>
      <c r="F54" s="9"/>
      <c r="G54" s="46" t="s">
        <v>59</v>
      </c>
      <c r="H54" s="46"/>
      <c r="I54" s="16">
        <v>0</v>
      </c>
      <c r="J54" s="16">
        <v>0</v>
      </c>
      <c r="K54" s="40"/>
    </row>
    <row r="55" spans="1:11" x14ac:dyDescent="0.25">
      <c r="A55" s="41"/>
      <c r="B55" s="20"/>
      <c r="C55" s="20"/>
      <c r="D55" s="31"/>
      <c r="E55" s="31"/>
      <c r="F55" s="9"/>
      <c r="G55" s="20"/>
      <c r="H55" s="35"/>
      <c r="I55" s="22"/>
      <c r="J55" s="22"/>
      <c r="K55" s="40"/>
    </row>
    <row r="56" spans="1:11" x14ac:dyDescent="0.25">
      <c r="A56" s="41"/>
      <c r="B56" s="20"/>
      <c r="C56" s="20"/>
      <c r="D56" s="31"/>
      <c r="E56" s="31"/>
      <c r="F56" s="9"/>
      <c r="G56" s="45" t="s">
        <v>60</v>
      </c>
      <c r="H56" s="45"/>
      <c r="I56" s="23">
        <f>+I43+I37</f>
        <v>2855058842.1999998</v>
      </c>
      <c r="J56" s="23">
        <f>+J43+J37</f>
        <v>2551668648.5</v>
      </c>
      <c r="K56" s="40"/>
    </row>
    <row r="57" spans="1:11" x14ac:dyDescent="0.25">
      <c r="A57" s="41"/>
      <c r="B57" s="20"/>
      <c r="C57" s="20"/>
      <c r="D57" s="31"/>
      <c r="E57" s="31"/>
      <c r="F57" s="9"/>
      <c r="G57" s="20"/>
      <c r="H57" s="32"/>
      <c r="I57" s="22"/>
      <c r="J57" s="22"/>
      <c r="K57" s="40"/>
    </row>
    <row r="58" spans="1:11" x14ac:dyDescent="0.25">
      <c r="A58" s="41"/>
      <c r="B58" s="20"/>
      <c r="C58" s="20"/>
      <c r="D58" s="31"/>
      <c r="E58" s="31"/>
      <c r="F58" s="9"/>
      <c r="G58" s="45" t="s">
        <v>61</v>
      </c>
      <c r="H58" s="45"/>
      <c r="I58" s="23">
        <f>+I56+I33-0.3</f>
        <v>3578379015.8999996</v>
      </c>
      <c r="J58" s="23">
        <f>+J56+J33-0.3</f>
        <v>3366277895.1999998</v>
      </c>
      <c r="K58" s="40"/>
    </row>
    <row r="59" spans="1:11" x14ac:dyDescent="0.25">
      <c r="A59" s="43"/>
      <c r="B59" s="36"/>
      <c r="C59" s="36"/>
      <c r="D59" s="36"/>
      <c r="E59" s="36"/>
      <c r="F59" s="37"/>
      <c r="G59" s="36"/>
      <c r="H59" s="36"/>
      <c r="I59" s="36"/>
      <c r="J59" s="36"/>
      <c r="K59" s="44"/>
    </row>
    <row r="60" spans="1:11" x14ac:dyDescent="0.25">
      <c r="A60" s="38"/>
      <c r="B60" s="32" t="s">
        <v>62</v>
      </c>
      <c r="C60" s="32"/>
      <c r="D60" s="32"/>
      <c r="E60" s="32"/>
      <c r="F60" s="32"/>
      <c r="G60" s="32"/>
      <c r="H60" s="32"/>
      <c r="I60" s="32"/>
      <c r="J60" s="32"/>
      <c r="K60" s="38"/>
    </row>
  </sheetData>
  <mergeCells count="62">
    <mergeCell ref="A1:K1"/>
    <mergeCell ref="A2:K2"/>
    <mergeCell ref="A3:K3"/>
    <mergeCell ref="A4:K4"/>
    <mergeCell ref="B7:C7"/>
    <mergeCell ref="G7:H7"/>
    <mergeCell ref="B9:C9"/>
    <mergeCell ref="G9:H9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25:C25"/>
    <mergeCell ref="G25:H25"/>
    <mergeCell ref="B16:C16"/>
    <mergeCell ref="G16:H16"/>
    <mergeCell ref="B17:C17"/>
    <mergeCell ref="G17:H17"/>
    <mergeCell ref="G18:H18"/>
    <mergeCell ref="B19:C19"/>
    <mergeCell ref="G20:H20"/>
    <mergeCell ref="B22:C22"/>
    <mergeCell ref="G22:H22"/>
    <mergeCell ref="B24:C24"/>
    <mergeCell ref="G24:H24"/>
    <mergeCell ref="B32:C32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B31:C31"/>
    <mergeCell ref="G31:H31"/>
    <mergeCell ref="G47:H47"/>
    <mergeCell ref="G33:H33"/>
    <mergeCell ref="B34:C34"/>
    <mergeCell ref="G35:H35"/>
    <mergeCell ref="B36:C36"/>
    <mergeCell ref="G37:H37"/>
    <mergeCell ref="G39:H39"/>
    <mergeCell ref="G40:H40"/>
    <mergeCell ref="G41:H41"/>
    <mergeCell ref="G43:H43"/>
    <mergeCell ref="G45:H45"/>
    <mergeCell ref="G46:H46"/>
    <mergeCell ref="G58:H58"/>
    <mergeCell ref="G48:H48"/>
    <mergeCell ref="G49:H49"/>
    <mergeCell ref="G51:H51"/>
    <mergeCell ref="G53:H53"/>
    <mergeCell ref="G54:H54"/>
    <mergeCell ref="G56:H56"/>
  </mergeCells>
  <printOptions horizontalCentered="1"/>
  <pageMargins left="0.19685039370078741" right="0.19685039370078741" top="0.19685039370078741" bottom="0.15748031496062992" header="0" footer="0.19685039370078741"/>
  <pageSetup paperSize="152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2020-07-09T17:24:16Z</cp:lastPrinted>
  <dcterms:created xsi:type="dcterms:W3CDTF">2020-07-07T17:26:21Z</dcterms:created>
  <dcterms:modified xsi:type="dcterms:W3CDTF">2020-07-09T17:24:18Z</dcterms:modified>
</cp:coreProperties>
</file>